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BF5B2DD-023A-432C-941D-A63BEF3BB8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8" i="1" l="1"/>
  <c r="E8" i="1" s="1"/>
  <c r="F6" i="1"/>
  <c r="E6" i="1" s="1"/>
  <c r="F7" i="1"/>
  <c r="E7" i="1" s="1"/>
  <c r="F5" i="1"/>
  <c r="E5" i="1" s="1"/>
</calcChain>
</file>

<file path=xl/sharedStrings.xml><?xml version="1.0" encoding="utf-8"?>
<sst xmlns="http://schemas.openxmlformats.org/spreadsheetml/2006/main" count="43" uniqueCount="40">
  <si>
    <t>所有権保存</t>
    <rPh sb="0" eb="5">
      <t>ショユウケンホゾン</t>
    </rPh>
    <phoneticPr fontId="1"/>
  </si>
  <si>
    <t>所有権移転</t>
    <rPh sb="0" eb="5">
      <t>ショユウケンイテン</t>
    </rPh>
    <phoneticPr fontId="1"/>
  </si>
  <si>
    <t>抵当権設定</t>
    <rPh sb="0" eb="3">
      <t>テイトウケン</t>
    </rPh>
    <rPh sb="3" eb="5">
      <t>セッテイ</t>
    </rPh>
    <phoneticPr fontId="1"/>
  </si>
  <si>
    <t>抵当権抹消</t>
    <rPh sb="0" eb="3">
      <t>テイトウケン</t>
    </rPh>
    <rPh sb="3" eb="5">
      <t>マッショウ</t>
    </rPh>
    <phoneticPr fontId="1"/>
  </si>
  <si>
    <t>報酬表</t>
    <rPh sb="0" eb="3">
      <t>ホウシュウヒョウ</t>
    </rPh>
    <phoneticPr fontId="1"/>
  </si>
  <si>
    <t>パターン</t>
    <phoneticPr fontId="1"/>
  </si>
  <si>
    <t>物件調査</t>
    <rPh sb="0" eb="4">
      <t>ブッケンチョウサ</t>
    </rPh>
    <phoneticPr fontId="1"/>
  </si>
  <si>
    <t>住宅用家屋証明</t>
    <rPh sb="0" eb="3">
      <t>ジュウタクヨウ</t>
    </rPh>
    <rPh sb="3" eb="5">
      <t>カオク</t>
    </rPh>
    <rPh sb="5" eb="7">
      <t>ショウメイ</t>
    </rPh>
    <phoneticPr fontId="1"/>
  </si>
  <si>
    <t>抵当権変更</t>
    <rPh sb="0" eb="3">
      <t>テイトウケン</t>
    </rPh>
    <rPh sb="3" eb="5">
      <t>ヘンコウ</t>
    </rPh>
    <phoneticPr fontId="1"/>
  </si>
  <si>
    <t>報酬額</t>
    <rPh sb="0" eb="3">
      <t>ホウシュウガク</t>
    </rPh>
    <phoneticPr fontId="1"/>
  </si>
  <si>
    <t>手続内容</t>
    <rPh sb="0" eb="2">
      <t>テツヅキ</t>
    </rPh>
    <rPh sb="2" eb="4">
      <t>ナイヨウ</t>
    </rPh>
    <rPh sb="3" eb="4">
      <t>トウチ</t>
    </rPh>
    <phoneticPr fontId="1"/>
  </si>
  <si>
    <t>計</t>
    <rPh sb="0" eb="1">
      <t>ケイ</t>
    </rPh>
    <phoneticPr fontId="1"/>
  </si>
  <si>
    <t>あくまで概算であり、実際の不動産の状況、金融機関のローン設定の都合等により大きく変動します。</t>
    <rPh sb="4" eb="6">
      <t>ガイサン</t>
    </rPh>
    <rPh sb="10" eb="12">
      <t>ジッサイ</t>
    </rPh>
    <rPh sb="13" eb="16">
      <t>フドウサン</t>
    </rPh>
    <rPh sb="17" eb="19">
      <t>ジョウキョウ</t>
    </rPh>
    <rPh sb="20" eb="24">
      <t>キンユウキカン</t>
    </rPh>
    <rPh sb="28" eb="30">
      <t>セッテイ</t>
    </rPh>
    <rPh sb="31" eb="33">
      <t>ツゴウ</t>
    </rPh>
    <rPh sb="33" eb="34">
      <t>トウ</t>
    </rPh>
    <rPh sb="37" eb="38">
      <t>オオ</t>
    </rPh>
    <rPh sb="40" eb="42">
      <t>ヘンドウ</t>
    </rPh>
    <phoneticPr fontId="1"/>
  </si>
  <si>
    <t>住宅用土地の売買登記
（住宅ローン設定は新築後の場合）</t>
    <rPh sb="0" eb="3">
      <t>ジュウタクヨウ</t>
    </rPh>
    <rPh sb="3" eb="5">
      <t>トチ</t>
    </rPh>
    <rPh sb="6" eb="10">
      <t>バイバイトウキ</t>
    </rPh>
    <rPh sb="12" eb="14">
      <t>ジュウタク</t>
    </rPh>
    <rPh sb="17" eb="19">
      <t>セッテイ</t>
    </rPh>
    <rPh sb="20" eb="22">
      <t>シンチク</t>
    </rPh>
    <rPh sb="22" eb="23">
      <t>ゴ</t>
    </rPh>
    <rPh sb="24" eb="26">
      <t>バアイ</t>
    </rPh>
    <phoneticPr fontId="1"/>
  </si>
  <si>
    <t>住宅用土地の売買登記
（住宅ローン設定も行う場合）</t>
    <rPh sb="0" eb="3">
      <t>ジュウタクヨウ</t>
    </rPh>
    <rPh sb="3" eb="5">
      <t>トチ</t>
    </rPh>
    <rPh sb="6" eb="10">
      <t>バイバイトウキ</t>
    </rPh>
    <rPh sb="12" eb="14">
      <t>ジュウタク</t>
    </rPh>
    <rPh sb="17" eb="19">
      <t>セッテイ</t>
    </rPh>
    <rPh sb="20" eb="21">
      <t>オコナ</t>
    </rPh>
    <rPh sb="22" eb="24">
      <t>バアイ</t>
    </rPh>
    <phoneticPr fontId="1"/>
  </si>
  <si>
    <t>建物新築後の登記
（土地の取得時に住宅ローン設定していない場合）</t>
    <rPh sb="0" eb="2">
      <t>タテモノ</t>
    </rPh>
    <rPh sb="2" eb="4">
      <t>シンチク</t>
    </rPh>
    <rPh sb="4" eb="5">
      <t>ゴ</t>
    </rPh>
    <rPh sb="6" eb="8">
      <t>トウキ</t>
    </rPh>
    <rPh sb="10" eb="12">
      <t>トチ</t>
    </rPh>
    <rPh sb="13" eb="16">
      <t>シュトクジ</t>
    </rPh>
    <rPh sb="17" eb="19">
      <t>ジュウタク</t>
    </rPh>
    <rPh sb="22" eb="24">
      <t>セッテイ</t>
    </rPh>
    <rPh sb="29" eb="31">
      <t>バアイ</t>
    </rPh>
    <phoneticPr fontId="1"/>
  </si>
  <si>
    <t>建物新築後の登記
（土地の取得時に住宅ローン設定している場合）</t>
    <rPh sb="0" eb="2">
      <t>タテモノ</t>
    </rPh>
    <rPh sb="2" eb="4">
      <t>シンチク</t>
    </rPh>
    <rPh sb="4" eb="5">
      <t>ゴ</t>
    </rPh>
    <rPh sb="6" eb="8">
      <t>トウキ</t>
    </rPh>
    <rPh sb="10" eb="12">
      <t>トチ</t>
    </rPh>
    <rPh sb="13" eb="16">
      <t>シュトクジ</t>
    </rPh>
    <rPh sb="17" eb="19">
      <t>ジュウタク</t>
    </rPh>
    <rPh sb="22" eb="24">
      <t>セッテイ</t>
    </rPh>
    <rPh sb="28" eb="30">
      <t>バアイ</t>
    </rPh>
    <phoneticPr fontId="1"/>
  </si>
  <si>
    <t>司法書士
報酬</t>
    <rPh sb="0" eb="2">
      <t>シホウ</t>
    </rPh>
    <rPh sb="2" eb="4">
      <t>ショシ</t>
    </rPh>
    <rPh sb="5" eb="7">
      <t>ホウシュウ</t>
    </rPh>
    <phoneticPr fontId="1"/>
  </si>
  <si>
    <t>登録
免許税</t>
    <rPh sb="0" eb="2">
      <t>トウロク</t>
    </rPh>
    <rPh sb="3" eb="6">
      <t>メンキョゼイ</t>
    </rPh>
    <phoneticPr fontId="1"/>
  </si>
  <si>
    <t>建物表題登記
外注費</t>
    <rPh sb="0" eb="2">
      <t>タテモノ</t>
    </rPh>
    <rPh sb="2" eb="4">
      <t>ヒョウダイ</t>
    </rPh>
    <rPh sb="4" eb="6">
      <t>トウキ</t>
    </rPh>
    <rPh sb="7" eb="10">
      <t>ガイチュウヒ</t>
    </rPh>
    <phoneticPr fontId="1"/>
  </si>
  <si>
    <t>住所変更</t>
    <rPh sb="0" eb="4">
      <t>ジュウショヘンコウ</t>
    </rPh>
    <phoneticPr fontId="1"/>
  </si>
  <si>
    <t>登記事項証明
書等実費</t>
    <rPh sb="0" eb="2">
      <t>トウキ</t>
    </rPh>
    <rPh sb="2" eb="4">
      <t>ジコウ</t>
    </rPh>
    <rPh sb="4" eb="6">
      <t>ショウメイ</t>
    </rPh>
    <rPh sb="7" eb="8">
      <t>ジョ</t>
    </rPh>
    <rPh sb="8" eb="9">
      <t>トウ</t>
    </rPh>
    <rPh sb="9" eb="11">
      <t>ジッピ</t>
    </rPh>
    <phoneticPr fontId="1"/>
  </si>
  <si>
    <t>地鎮祭</t>
    <rPh sb="0" eb="3">
      <t>ジチンサイ</t>
    </rPh>
    <phoneticPr fontId="1"/>
  </si>
  <si>
    <t>契約印紙税</t>
    <rPh sb="0" eb="2">
      <t>ケイヤク</t>
    </rPh>
    <rPh sb="2" eb="5">
      <t>インシゼイ</t>
    </rPh>
    <phoneticPr fontId="1"/>
  </si>
  <si>
    <t>登記費用</t>
    <rPh sb="0" eb="2">
      <t>トウキ</t>
    </rPh>
    <rPh sb="2" eb="4">
      <t>ヒヨウ</t>
    </rPh>
    <phoneticPr fontId="1"/>
  </si>
  <si>
    <t>不動産取得税</t>
    <rPh sb="0" eb="3">
      <t>フドウサン</t>
    </rPh>
    <rPh sb="3" eb="5">
      <t>シュトク</t>
    </rPh>
    <rPh sb="5" eb="6">
      <t>ゼイ</t>
    </rPh>
    <phoneticPr fontId="1"/>
  </si>
  <si>
    <t>火災保険料</t>
    <rPh sb="0" eb="2">
      <t>カサイ</t>
    </rPh>
    <rPh sb="2" eb="4">
      <t>ホケン</t>
    </rPh>
    <rPh sb="4" eb="5">
      <t>リョウ</t>
    </rPh>
    <phoneticPr fontId="1"/>
  </si>
  <si>
    <t>各種費用</t>
    <rPh sb="0" eb="2">
      <t>カクシュ</t>
    </rPh>
    <rPh sb="2" eb="4">
      <t>ヒヨウ</t>
    </rPh>
    <phoneticPr fontId="1"/>
  </si>
  <si>
    <t>内容</t>
    <rPh sb="0" eb="2">
      <t>ナイヨウ</t>
    </rPh>
    <phoneticPr fontId="1"/>
  </si>
  <si>
    <t>合計</t>
    <rPh sb="0" eb="2">
      <t>ゴウケイ</t>
    </rPh>
    <phoneticPr fontId="1"/>
  </si>
  <si>
    <t>※長期優良住宅の場合　1,300万円</t>
    <rPh sb="1" eb="3">
      <t>チョウキ</t>
    </rPh>
    <rPh sb="3" eb="5">
      <t>ユウリョウ</t>
    </rPh>
    <rPh sb="5" eb="7">
      <t>ジュウタク</t>
    </rPh>
    <rPh sb="8" eb="10">
      <t>バアイ</t>
    </rPh>
    <rPh sb="16" eb="18">
      <t>マンエン</t>
    </rPh>
    <phoneticPr fontId="1"/>
  </si>
  <si>
    <t>固定資産税評価額　-　1,200万円　×　3％</t>
    <rPh sb="0" eb="2">
      <t>コテイ</t>
    </rPh>
    <rPh sb="2" eb="4">
      <t>シサン</t>
    </rPh>
    <rPh sb="4" eb="5">
      <t>ゼイ</t>
    </rPh>
    <rPh sb="5" eb="8">
      <t>ヒョウカガク</t>
    </rPh>
    <rPh sb="16" eb="17">
      <t>マン</t>
    </rPh>
    <rPh sb="17" eb="18">
      <t>エン</t>
    </rPh>
    <phoneticPr fontId="1"/>
  </si>
  <si>
    <t>＝</t>
    <phoneticPr fontId="1"/>
  </si>
  <si>
    <t>税額</t>
    <rPh sb="0" eb="2">
      <t>ゼイガク</t>
    </rPh>
    <phoneticPr fontId="1"/>
  </si>
  <si>
    <t>例　2,000万円　-　1200万　×　3％</t>
    <rPh sb="0" eb="1">
      <t>レイ</t>
    </rPh>
    <rPh sb="7" eb="8">
      <t>マン</t>
    </rPh>
    <rPh sb="8" eb="9">
      <t>エン</t>
    </rPh>
    <rPh sb="16" eb="17">
      <t>マン</t>
    </rPh>
    <phoneticPr fontId="1"/>
  </si>
  <si>
    <t>24万円</t>
    <rPh sb="2" eb="3">
      <t>マン</t>
    </rPh>
    <rPh sb="3" eb="4">
      <t>エン</t>
    </rPh>
    <phoneticPr fontId="1"/>
  </si>
  <si>
    <t>■不動産取得税計算式（建物）</t>
    <rPh sb="1" eb="4">
      <t>フドウサン</t>
    </rPh>
    <rPh sb="4" eb="6">
      <t>シュトク</t>
    </rPh>
    <rPh sb="6" eb="7">
      <t>ゼイ</t>
    </rPh>
    <rPh sb="7" eb="9">
      <t>ケイサン</t>
    </rPh>
    <rPh sb="9" eb="10">
      <t>シキ</t>
    </rPh>
    <rPh sb="11" eb="13">
      <t>タテモノ</t>
    </rPh>
    <phoneticPr fontId="1"/>
  </si>
  <si>
    <t>■不動産取得税計算式（住宅用地）</t>
    <rPh sb="1" eb="4">
      <t>フドウサン</t>
    </rPh>
    <rPh sb="4" eb="6">
      <t>シュトク</t>
    </rPh>
    <rPh sb="6" eb="7">
      <t>ゼイ</t>
    </rPh>
    <rPh sb="7" eb="9">
      <t>ケイサン</t>
    </rPh>
    <rPh sb="9" eb="10">
      <t>シキ</t>
    </rPh>
    <rPh sb="11" eb="13">
      <t>ジュウタク</t>
    </rPh>
    <rPh sb="13" eb="15">
      <t>ヨウチ</t>
    </rPh>
    <phoneticPr fontId="1"/>
  </si>
  <si>
    <t>[宅地の固定資産税評価額　×　1/2]　×　3％　-　特例適用住宅用地の軽減税率</t>
    <rPh sb="1" eb="3">
      <t>タクチ</t>
    </rPh>
    <rPh sb="4" eb="6">
      <t>コテイ</t>
    </rPh>
    <rPh sb="6" eb="9">
      <t>シサンゼイ</t>
    </rPh>
    <rPh sb="9" eb="12">
      <t>ヒョウカガク</t>
    </rPh>
    <phoneticPr fontId="1"/>
  </si>
  <si>
    <t>建物新築にまつわる登記報酬等について</t>
    <rPh sb="0" eb="2">
      <t>タテモノ</t>
    </rPh>
    <rPh sb="2" eb="4">
      <t>シンチク</t>
    </rPh>
    <rPh sb="9" eb="11">
      <t>トウキ</t>
    </rPh>
    <rPh sb="11" eb="13">
      <t>ホウシュウ</t>
    </rPh>
    <rPh sb="13" eb="14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</si>
</sst>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42" formatCode="_ &quot;¥&quot;* #,##0_ ;_ &quot;¥&quot;* \-#,##0_ ;_ &quot;¥&quot;* &quot;-&quot;_ ;_ @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5" fontId="0" fillId="0" borderId="0" xfId="0" applyNumberFormat="1">
      <alignment vertical="center"/>
    </xf>
    <xf numFmtId="0" fontId="0" fillId="0" borderId="1" xfId="0" applyBorder="1">
      <alignment vertical="center"/>
    </xf>
    <xf numFmtId="5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42" fontId="0" fillId="0" borderId="1" xfId="0" applyNumberFormat="1" applyBorder="1">
      <alignment vertical="center"/>
    </xf>
    <xf numFmtId="5" fontId="0" fillId="0" borderId="3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5" fontId="0" fillId="0" borderId="5" xfId="0" applyNumberFormat="1" applyBorder="1">
      <alignment vertical="center"/>
    </xf>
    <xf numFmtId="5" fontId="0" fillId="0" borderId="6" xfId="0" applyNumberFormat="1" applyBorder="1">
      <alignment vertical="center"/>
    </xf>
    <xf numFmtId="5" fontId="0" fillId="0" borderId="7" xfId="0" applyNumberFormat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>
      <selection activeCell="H19" sqref="H19"/>
    </sheetView>
  </sheetViews>
  <sheetFormatPr defaultRowHeight="13.5" x14ac:dyDescent="0.15"/>
  <cols>
    <col min="1" max="1" width="15.25" customWidth="1"/>
    <col min="3" max="3" width="3.75" customWidth="1"/>
    <col min="4" max="4" width="40.625" customWidth="1"/>
    <col min="5" max="5" width="11" customWidth="1"/>
    <col min="6" max="6" width="10.75" customWidth="1"/>
    <col min="7" max="7" width="10.25" customWidth="1"/>
    <col min="8" max="8" width="13.375" customWidth="1"/>
    <col min="9" max="9" width="14.5" customWidth="1"/>
  </cols>
  <sheetData>
    <row r="1" spans="1:9" ht="14.25" thickBot="1" x14ac:dyDescent="0.2">
      <c r="A1" s="20" t="s">
        <v>39</v>
      </c>
      <c r="B1" s="21"/>
      <c r="C1" s="21"/>
      <c r="D1" s="21"/>
      <c r="E1" s="21"/>
      <c r="F1" s="21"/>
      <c r="G1" s="21"/>
      <c r="H1" s="21"/>
      <c r="I1" s="22"/>
    </row>
    <row r="2" spans="1:9" x14ac:dyDescent="0.15">
      <c r="D2" t="s">
        <v>12</v>
      </c>
    </row>
    <row r="4" spans="1:9" ht="27.75" thickBot="1" x14ac:dyDescent="0.2">
      <c r="A4" s="19" t="s">
        <v>4</v>
      </c>
      <c r="B4" s="19"/>
      <c r="D4" s="4" t="s">
        <v>5</v>
      </c>
      <c r="E4" s="7" t="s">
        <v>11</v>
      </c>
      <c r="F4" s="12" t="s">
        <v>17</v>
      </c>
      <c r="G4" s="13" t="s">
        <v>18</v>
      </c>
      <c r="H4" s="13" t="s">
        <v>19</v>
      </c>
      <c r="I4" s="13" t="s">
        <v>21</v>
      </c>
    </row>
    <row r="5" spans="1:9" ht="27" x14ac:dyDescent="0.15">
      <c r="A5" s="4" t="s">
        <v>10</v>
      </c>
      <c r="B5" s="4" t="s">
        <v>9</v>
      </c>
      <c r="D5" s="11" t="s">
        <v>13</v>
      </c>
      <c r="E5" s="8">
        <f>F5+G5+H5+I5</f>
        <v>149500</v>
      </c>
      <c r="F5" s="6">
        <f>B7+B12</f>
        <v>48000</v>
      </c>
      <c r="G5" s="5">
        <v>100000</v>
      </c>
      <c r="H5" s="5">
        <v>0</v>
      </c>
      <c r="I5" s="5">
        <v>1500</v>
      </c>
    </row>
    <row r="6" spans="1:9" ht="27" x14ac:dyDescent="0.15">
      <c r="A6" s="2" t="s">
        <v>0</v>
      </c>
      <c r="B6" s="3">
        <v>17000</v>
      </c>
      <c r="D6" s="11" t="s">
        <v>14</v>
      </c>
      <c r="E6" s="9">
        <f t="shared" ref="E6:E8" si="0">F6+G6+H6+I6</f>
        <v>284500</v>
      </c>
      <c r="F6" s="6">
        <f>B7+B8</f>
        <v>83000</v>
      </c>
      <c r="G6" s="5">
        <v>200000</v>
      </c>
      <c r="H6" s="5">
        <v>0</v>
      </c>
      <c r="I6" s="5">
        <v>1500</v>
      </c>
    </row>
    <row r="7" spans="1:9" ht="27" x14ac:dyDescent="0.15">
      <c r="A7" s="2" t="s">
        <v>1</v>
      </c>
      <c r="B7" s="3">
        <v>45000</v>
      </c>
      <c r="D7" s="11" t="s">
        <v>15</v>
      </c>
      <c r="E7" s="9">
        <f t="shared" si="0"/>
        <v>219000</v>
      </c>
      <c r="F7" s="6">
        <f>B6+B8+B10+B12+B13</f>
        <v>71000</v>
      </c>
      <c r="G7" s="5">
        <v>40000</v>
      </c>
      <c r="H7" s="5">
        <v>105000</v>
      </c>
      <c r="I7" s="5">
        <v>3000</v>
      </c>
    </row>
    <row r="8" spans="1:9" ht="27.75" thickBot="1" x14ac:dyDescent="0.2">
      <c r="A8" s="2" t="s">
        <v>2</v>
      </c>
      <c r="B8" s="3">
        <v>38000</v>
      </c>
      <c r="D8" s="11" t="s">
        <v>16</v>
      </c>
      <c r="E8" s="10">
        <f t="shared" si="0"/>
        <v>234000</v>
      </c>
      <c r="F8" s="6">
        <f>B6+B8+B10+B11+B12+B13</f>
        <v>101000</v>
      </c>
      <c r="G8" s="5">
        <v>25000</v>
      </c>
      <c r="H8" s="5">
        <v>105000</v>
      </c>
      <c r="I8" s="5">
        <v>3000</v>
      </c>
    </row>
    <row r="9" spans="1:9" x14ac:dyDescent="0.15">
      <c r="A9" s="2" t="s">
        <v>3</v>
      </c>
      <c r="B9" s="3">
        <v>12000</v>
      </c>
      <c r="F9" s="1"/>
    </row>
    <row r="10" spans="1:9" x14ac:dyDescent="0.15">
      <c r="A10" s="2" t="s">
        <v>20</v>
      </c>
      <c r="B10" s="3">
        <v>10000</v>
      </c>
      <c r="D10" s="15" t="s">
        <v>28</v>
      </c>
      <c r="E10" s="2" t="s">
        <v>27</v>
      </c>
      <c r="F10" s="17" t="s">
        <v>29</v>
      </c>
    </row>
    <row r="11" spans="1:9" x14ac:dyDescent="0.15">
      <c r="A11" s="2" t="s">
        <v>8</v>
      </c>
      <c r="B11" s="3">
        <v>30000</v>
      </c>
      <c r="D11" s="16" t="s">
        <v>22</v>
      </c>
      <c r="E11" s="3">
        <v>30000</v>
      </c>
      <c r="F11" s="23">
        <f>SUM(E11:E15)</f>
        <v>814000</v>
      </c>
    </row>
    <row r="12" spans="1:9" x14ac:dyDescent="0.15">
      <c r="A12" s="2" t="s">
        <v>6</v>
      </c>
      <c r="B12" s="3">
        <v>3000</v>
      </c>
      <c r="D12" s="16" t="s">
        <v>23</v>
      </c>
      <c r="E12" s="3">
        <v>10000</v>
      </c>
      <c r="F12" s="19"/>
    </row>
    <row r="13" spans="1:9" x14ac:dyDescent="0.15">
      <c r="A13" s="2" t="s">
        <v>7</v>
      </c>
      <c r="B13" s="3">
        <v>3000</v>
      </c>
      <c r="D13" s="15" t="s">
        <v>24</v>
      </c>
      <c r="E13" s="3">
        <v>234000</v>
      </c>
      <c r="F13" s="19"/>
    </row>
    <row r="14" spans="1:9" x14ac:dyDescent="0.15">
      <c r="D14" s="15" t="s">
        <v>25</v>
      </c>
      <c r="E14" s="3">
        <v>240000</v>
      </c>
      <c r="F14" s="19"/>
    </row>
    <row r="15" spans="1:9" x14ac:dyDescent="0.15">
      <c r="D15" s="15" t="s">
        <v>26</v>
      </c>
      <c r="E15" s="3">
        <v>300000</v>
      </c>
      <c r="F15" s="19"/>
    </row>
    <row r="17" spans="4:9" x14ac:dyDescent="0.15">
      <c r="D17" s="14" t="s">
        <v>36</v>
      </c>
    </row>
    <row r="18" spans="4:9" x14ac:dyDescent="0.15">
      <c r="D18" s="14" t="s">
        <v>34</v>
      </c>
      <c r="E18" s="18" t="s">
        <v>32</v>
      </c>
      <c r="F18" t="s">
        <v>35</v>
      </c>
    </row>
    <row r="19" spans="4:9" x14ac:dyDescent="0.15">
      <c r="D19" s="14" t="s">
        <v>31</v>
      </c>
      <c r="E19" s="18" t="s">
        <v>32</v>
      </c>
      <c r="F19" t="s">
        <v>33</v>
      </c>
    </row>
    <row r="20" spans="4:9" x14ac:dyDescent="0.15">
      <c r="D20" t="s">
        <v>30</v>
      </c>
    </row>
    <row r="22" spans="4:9" x14ac:dyDescent="0.15">
      <c r="D22" s="14" t="s">
        <v>37</v>
      </c>
    </row>
    <row r="23" spans="4:9" ht="27" customHeight="1" x14ac:dyDescent="0.15">
      <c r="D23" s="24" t="s">
        <v>38</v>
      </c>
      <c r="E23" s="24"/>
      <c r="F23" s="24"/>
      <c r="G23" s="24"/>
      <c r="H23" t="s">
        <v>32</v>
      </c>
      <c r="I23" t="s">
        <v>33</v>
      </c>
    </row>
  </sheetData>
  <mergeCells count="4">
    <mergeCell ref="A4:B4"/>
    <mergeCell ref="A1:I1"/>
    <mergeCell ref="F11:F15"/>
    <mergeCell ref="D23:G23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Arakawa</dc:creator>
  <cp:lastModifiedBy>user</cp:lastModifiedBy>
  <cp:lastPrinted>2020-01-13T22:30:12Z</cp:lastPrinted>
  <dcterms:created xsi:type="dcterms:W3CDTF">2013-04-25T07:29:43Z</dcterms:created>
  <dcterms:modified xsi:type="dcterms:W3CDTF">2020-01-13T22:30:52Z</dcterms:modified>
</cp:coreProperties>
</file>